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/>
  <mc:AlternateContent xmlns:mc="http://schemas.openxmlformats.org/markup-compatibility/2006">
    <mc:Choice Requires="x15">
      <x15ac:absPath xmlns:x15ac="http://schemas.microsoft.com/office/spreadsheetml/2010/11/ac" url="\\192.168.1.3\f\DATA FROM OLD PC 21082021\olddata\SLBCDEPT\187 SLBC Sep, 2025\Alphabetic Annexure\"/>
    </mc:Choice>
  </mc:AlternateContent>
  <xr:revisionPtr revIDLastSave="0" documentId="13_ncr:1_{12BBD73C-B882-4CAB-9FC5-C87C394E37EE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39" i="1" l="1"/>
  <c r="G29" i="1"/>
  <c r="H19" i="1"/>
  <c r="H29" i="1"/>
  <c r="C29" i="1"/>
  <c r="D29" i="1"/>
  <c r="G39" i="1"/>
  <c r="G27" i="1"/>
  <c r="G19" i="1"/>
  <c r="G40" i="1" l="1"/>
  <c r="H27" i="1"/>
  <c r="H40" i="1" s="1"/>
  <c r="C39" i="1"/>
  <c r="C19" i="1"/>
  <c r="D39" i="1"/>
  <c r="D19" i="1"/>
  <c r="C27" i="1"/>
  <c r="D27" i="1"/>
  <c r="F39" i="1"/>
  <c r="E39" i="1"/>
  <c r="F29" i="1"/>
  <c r="E29" i="1"/>
  <c r="F27" i="1"/>
  <c r="E27" i="1"/>
  <c r="F19" i="1"/>
  <c r="E19" i="1"/>
  <c r="D40" i="1" l="1"/>
  <c r="C40" i="1"/>
  <c r="E40" i="1"/>
  <c r="F40" i="1"/>
</calcChain>
</file>

<file path=xl/sharedStrings.xml><?xml version="1.0" encoding="utf-8"?>
<sst xmlns="http://schemas.openxmlformats.org/spreadsheetml/2006/main" count="49" uniqueCount="41">
  <si>
    <t>Central Bank Of India</t>
  </si>
  <si>
    <t>Punjab &amp; Sind Bank</t>
  </si>
  <si>
    <t>Punjab National Bank</t>
  </si>
  <si>
    <t>Union Bank Of India</t>
  </si>
  <si>
    <t>Sr. No.</t>
  </si>
  <si>
    <t>Name of Bank</t>
  </si>
  <si>
    <t>No of Account</t>
  </si>
  <si>
    <t xml:space="preserve">Amount </t>
  </si>
  <si>
    <t>Amreli DCCB</t>
  </si>
  <si>
    <t>Axis Bank</t>
  </si>
  <si>
    <t>Bank of Baroda</t>
  </si>
  <si>
    <t>Bhavnagar DCCB</t>
  </si>
  <si>
    <t>Canara Bank</t>
  </si>
  <si>
    <t>HDFC Bank</t>
  </si>
  <si>
    <t>ICICI Bank</t>
  </si>
  <si>
    <t>IDBI Bank</t>
  </si>
  <si>
    <t>Indian Bank</t>
  </si>
  <si>
    <t>Indian Overseas Bank</t>
  </si>
  <si>
    <t>Indusind Bank</t>
  </si>
  <si>
    <t>Yes Bank</t>
  </si>
  <si>
    <t>Kotak Mahindra Bank</t>
  </si>
  <si>
    <t>RBL Bank</t>
  </si>
  <si>
    <t>Jamnagar DCCB</t>
  </si>
  <si>
    <t>Junagadh DCCB</t>
  </si>
  <si>
    <t>Panchmahal DCCB</t>
  </si>
  <si>
    <t>UCO Bank</t>
  </si>
  <si>
    <t>Sub Total</t>
  </si>
  <si>
    <t>Total</t>
  </si>
  <si>
    <t>Bank of India</t>
  </si>
  <si>
    <t>Bank of Maharashtra</t>
  </si>
  <si>
    <t>State Bank of India</t>
  </si>
  <si>
    <t>Accounts not found</t>
  </si>
  <si>
    <t>Accounts Detail Awaited</t>
  </si>
  <si>
    <t>Gujarat Gramin Bank</t>
  </si>
  <si>
    <t>Banaskantha DCCB</t>
  </si>
  <si>
    <t>Karur Vysya Bank</t>
  </si>
  <si>
    <t>Surendranagar DCCB</t>
  </si>
  <si>
    <t>Amount in Lacs</t>
  </si>
  <si>
    <t>Bank wise Account pending for Payment of PMFBY 2019 Claim</t>
  </si>
  <si>
    <t>Annexure - X</t>
  </si>
  <si>
    <t>Source: Agriculture Department, GoG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</si>
</sst>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sz val="12"/>
      <color theme="1"/>
      <name val="Aptos Narrow"/>
      <family val="2"/>
      <scheme val="minor"/>
    </font>
    <font>
      <b/>
      <sz val="24"/>
      <color theme="1"/>
      <name val="Arial Black"/>
      <family val="2"/>
    </font>
    <font>
      <b/>
      <sz val="16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horizontal="right"/>
    </xf>
    <xf numFmtId="2" fontId="0" fillId="0" borderId="0" xfId="0" applyNumberFormat="1"/>
    <xf numFmtId="0" fontId="2" fillId="2" borderId="1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0" fontId="0" fillId="2" borderId="1" xfId="0" applyFill="1" applyBorder="1"/>
    <xf numFmtId="2" fontId="0" fillId="2" borderId="1" xfId="0" applyNumberFormat="1" applyFill="1" applyBorder="1"/>
    <xf numFmtId="0" fontId="1" fillId="2" borderId="1" xfId="0" applyFont="1" applyFill="1" applyBorder="1"/>
    <xf numFmtId="2" fontId="1" fillId="2" borderId="1" xfId="0" applyNumberFormat="1" applyFont="1" applyFill="1" applyBorder="1"/>
    <xf numFmtId="1" fontId="1" fillId="2" borderId="1" xfId="0" applyNumberFormat="1" applyFont="1" applyFill="1" applyBorder="1"/>
    <xf numFmtId="0" fontId="2" fillId="2" borderId="1" xfId="0" applyFont="1" applyFill="1" applyBorder="1"/>
    <xf numFmtId="2" fontId="2" fillId="2" borderId="1" xfId="0" applyNumberFormat="1" applyFont="1" applyFill="1" applyBorder="1"/>
    <xf numFmtId="1" fontId="2" fillId="2" borderId="1" xfId="0" applyNumberFormat="1" applyFont="1" applyFill="1" applyBorder="1" applyAlignment="1">
      <alignment horizontal="right"/>
    </xf>
    <xf numFmtId="0" fontId="0" fillId="0" borderId="0" xfId="0" applyAlignment="1">
      <alignment horizontal="left" vertical="center"/>
    </xf>
    <xf numFmtId="0" fontId="3" fillId="0" borderId="0" xfId="0" applyFont="1" applyAlignment="1">
      <alignment horizontal="center"/>
    </xf>
    <xf numFmtId="0" fontId="1" fillId="2" borderId="1" xfId="0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41"/>
  <sheetViews>
    <sheetView tabSelected="1" workbookViewId="0">
      <selection sqref="A1:H1"/>
    </sheetView>
  </sheetViews>
  <sheetFormatPr defaultRowHeight="15" x14ac:dyDescent="0.25"/>
  <cols>
    <col min="1" max="1" width="9.140625" style="1"/>
    <col min="2" max="2" width="28.140625" customWidth="1"/>
    <col min="3" max="8" width="11.42578125" customWidth="1"/>
  </cols>
  <sheetData>
    <row r="1" spans="1:10" ht="36.75" x14ac:dyDescent="0.7">
      <c r="A1" s="15" t="s">
        <v>39</v>
      </c>
      <c r="B1" s="15"/>
      <c r="C1" s="15"/>
      <c r="D1" s="15"/>
      <c r="E1" s="15"/>
      <c r="F1" s="15"/>
      <c r="G1" s="15"/>
      <c r="H1" s="15"/>
    </row>
    <row r="2" spans="1:10" ht="20.25" x14ac:dyDescent="0.25">
      <c r="A2" s="17" t="s">
        <v>38</v>
      </c>
      <c r="B2" s="17"/>
      <c r="C2" s="17"/>
      <c r="D2" s="17"/>
      <c r="E2" s="17"/>
      <c r="F2" s="17"/>
      <c r="G2" s="17"/>
      <c r="H2" s="17"/>
    </row>
    <row r="4" spans="1:10" x14ac:dyDescent="0.25">
      <c r="H4" s="2" t="s">
        <v>37</v>
      </c>
    </row>
    <row r="5" spans="1:10" x14ac:dyDescent="0.25">
      <c r="A5" s="18" t="s">
        <v>4</v>
      </c>
      <c r="B5" s="18" t="s">
        <v>5</v>
      </c>
      <c r="C5" s="16" t="s">
        <v>31</v>
      </c>
      <c r="D5" s="16"/>
      <c r="E5" s="16" t="s">
        <v>32</v>
      </c>
      <c r="F5" s="16"/>
      <c r="G5" s="16" t="s">
        <v>27</v>
      </c>
      <c r="H5" s="16"/>
    </row>
    <row r="6" spans="1:10" ht="32.25" customHeight="1" x14ac:dyDescent="0.25">
      <c r="A6" s="18"/>
      <c r="B6" s="18"/>
      <c r="C6" s="4" t="s">
        <v>6</v>
      </c>
      <c r="D6" s="4" t="s">
        <v>7</v>
      </c>
      <c r="E6" s="4" t="s">
        <v>6</v>
      </c>
      <c r="F6" s="4" t="s">
        <v>7</v>
      </c>
      <c r="G6" s="4" t="s">
        <v>6</v>
      </c>
      <c r="H6" s="4" t="s">
        <v>7</v>
      </c>
    </row>
    <row r="7" spans="1:10" x14ac:dyDescent="0.25">
      <c r="A7" s="5">
        <v>1</v>
      </c>
      <c r="B7" s="6" t="s">
        <v>10</v>
      </c>
      <c r="C7" s="6">
        <v>2177</v>
      </c>
      <c r="D7" s="7">
        <v>281.44718649999999</v>
      </c>
      <c r="E7" s="6">
        <v>672</v>
      </c>
      <c r="F7" s="7">
        <v>61.03218000999999</v>
      </c>
      <c r="G7" s="6">
        <v>2849</v>
      </c>
      <c r="H7" s="7">
        <v>342.47936650999998</v>
      </c>
      <c r="J7" s="3"/>
    </row>
    <row r="8" spans="1:10" x14ac:dyDescent="0.25">
      <c r="A8" s="5">
        <v>2</v>
      </c>
      <c r="B8" s="6" t="s">
        <v>28</v>
      </c>
      <c r="C8" s="6">
        <v>168</v>
      </c>
      <c r="D8" s="7">
        <v>14.3781625</v>
      </c>
      <c r="E8" s="6">
        <v>426</v>
      </c>
      <c r="F8" s="7">
        <v>30.166199023000008</v>
      </c>
      <c r="G8" s="6">
        <v>594</v>
      </c>
      <c r="H8" s="7">
        <v>44.544361523000006</v>
      </c>
      <c r="J8" s="3"/>
    </row>
    <row r="9" spans="1:10" x14ac:dyDescent="0.25">
      <c r="A9" s="5">
        <v>3</v>
      </c>
      <c r="B9" s="6" t="s">
        <v>29</v>
      </c>
      <c r="C9" s="6">
        <v>6</v>
      </c>
      <c r="D9" s="7">
        <v>0.91537999999999997</v>
      </c>
      <c r="E9" s="6">
        <v>26</v>
      </c>
      <c r="F9" s="7">
        <v>0.78486500000000003</v>
      </c>
      <c r="G9" s="6">
        <v>32</v>
      </c>
      <c r="H9" s="7">
        <v>1.700245</v>
      </c>
      <c r="J9" s="3"/>
    </row>
    <row r="10" spans="1:10" x14ac:dyDescent="0.25">
      <c r="A10" s="5">
        <v>4</v>
      </c>
      <c r="B10" s="6" t="s">
        <v>12</v>
      </c>
      <c r="C10" s="6">
        <v>69</v>
      </c>
      <c r="D10" s="7">
        <v>7.6663259999999998</v>
      </c>
      <c r="E10" s="6">
        <v>475</v>
      </c>
      <c r="F10" s="7">
        <v>83.768588360999985</v>
      </c>
      <c r="G10" s="6">
        <v>544</v>
      </c>
      <c r="H10" s="7">
        <v>91.434914360999983</v>
      </c>
      <c r="J10" s="3"/>
    </row>
    <row r="11" spans="1:10" x14ac:dyDescent="0.25">
      <c r="A11" s="5">
        <v>5</v>
      </c>
      <c r="B11" s="6" t="s">
        <v>0</v>
      </c>
      <c r="C11" s="6">
        <v>39</v>
      </c>
      <c r="D11" s="7">
        <v>3.3775604000000006</v>
      </c>
      <c r="E11" s="6">
        <v>156</v>
      </c>
      <c r="F11" s="7">
        <v>18.51908847</v>
      </c>
      <c r="G11" s="6">
        <v>195</v>
      </c>
      <c r="H11" s="7">
        <v>21.89664887</v>
      </c>
      <c r="J11" s="3"/>
    </row>
    <row r="12" spans="1:10" x14ac:dyDescent="0.25">
      <c r="A12" s="5">
        <v>6</v>
      </c>
      <c r="B12" s="6" t="s">
        <v>16</v>
      </c>
      <c r="C12" s="6">
        <v>24</v>
      </c>
      <c r="D12" s="7">
        <v>3.5754199999999998</v>
      </c>
      <c r="E12" s="6">
        <v>1</v>
      </c>
      <c r="F12" s="7">
        <v>9.1817999999999997E-2</v>
      </c>
      <c r="G12" s="6">
        <v>25</v>
      </c>
      <c r="H12" s="7">
        <v>3.6672379999999998</v>
      </c>
      <c r="J12" s="3"/>
    </row>
    <row r="13" spans="1:10" x14ac:dyDescent="0.25">
      <c r="A13" s="5">
        <v>7</v>
      </c>
      <c r="B13" s="6" t="s">
        <v>17</v>
      </c>
      <c r="C13" s="6">
        <v>0</v>
      </c>
      <c r="D13" s="7">
        <v>0</v>
      </c>
      <c r="E13" s="6">
        <v>2</v>
      </c>
      <c r="F13" s="7">
        <v>0.2620826</v>
      </c>
      <c r="G13" s="6">
        <v>2</v>
      </c>
      <c r="H13" s="7">
        <v>0.2620826</v>
      </c>
      <c r="J13" s="3"/>
    </row>
    <row r="14" spans="1:10" x14ac:dyDescent="0.25">
      <c r="A14" s="5">
        <v>8</v>
      </c>
      <c r="B14" s="6" t="s">
        <v>1</v>
      </c>
      <c r="C14" s="6">
        <v>0</v>
      </c>
      <c r="D14" s="7">
        <v>0</v>
      </c>
      <c r="E14" s="6">
        <v>3</v>
      </c>
      <c r="F14" s="7">
        <v>6.3364300000000012E-2</v>
      </c>
      <c r="G14" s="6">
        <v>3</v>
      </c>
      <c r="H14" s="7">
        <v>6.3364300000000012E-2</v>
      </c>
      <c r="J14" s="3"/>
    </row>
    <row r="15" spans="1:10" x14ac:dyDescent="0.25">
      <c r="A15" s="5">
        <v>9</v>
      </c>
      <c r="B15" s="6" t="s">
        <v>2</v>
      </c>
      <c r="C15" s="6">
        <v>231</v>
      </c>
      <c r="D15" s="7">
        <v>25.876541400000001</v>
      </c>
      <c r="E15" s="6">
        <v>256</v>
      </c>
      <c r="F15" s="7">
        <v>28.754533799999997</v>
      </c>
      <c r="G15" s="6">
        <v>487</v>
      </c>
      <c r="H15" s="7">
        <v>54.631075199999998</v>
      </c>
      <c r="J15" s="3"/>
    </row>
    <row r="16" spans="1:10" x14ac:dyDescent="0.25">
      <c r="A16" s="5">
        <v>10</v>
      </c>
      <c r="B16" s="6" t="s">
        <v>30</v>
      </c>
      <c r="C16" s="6">
        <v>1214</v>
      </c>
      <c r="D16" s="7">
        <v>164.36766319999998</v>
      </c>
      <c r="E16" s="6">
        <v>1883</v>
      </c>
      <c r="F16" s="7">
        <v>263.10081597999999</v>
      </c>
      <c r="G16" s="6">
        <v>3097</v>
      </c>
      <c r="H16" s="7">
        <v>427.46847917999997</v>
      </c>
      <c r="J16" s="3"/>
    </row>
    <row r="17" spans="1:10" x14ac:dyDescent="0.25">
      <c r="A17" s="5">
        <v>11</v>
      </c>
      <c r="B17" s="6" t="s">
        <v>25</v>
      </c>
      <c r="C17" s="6">
        <v>0</v>
      </c>
      <c r="D17" s="7">
        <v>0</v>
      </c>
      <c r="E17" s="6">
        <v>4</v>
      </c>
      <c r="F17" s="7">
        <v>0.56433080000000002</v>
      </c>
      <c r="G17" s="6">
        <v>4</v>
      </c>
      <c r="H17" s="7">
        <v>0.56433080000000002</v>
      </c>
      <c r="J17" s="3"/>
    </row>
    <row r="18" spans="1:10" x14ac:dyDescent="0.25">
      <c r="A18" s="5">
        <v>12</v>
      </c>
      <c r="B18" s="6" t="s">
        <v>3</v>
      </c>
      <c r="C18" s="6">
        <v>78</v>
      </c>
      <c r="D18" s="7">
        <v>10.7145344</v>
      </c>
      <c r="E18" s="6">
        <v>175</v>
      </c>
      <c r="F18" s="7">
        <v>21.581232471000003</v>
      </c>
      <c r="G18" s="6">
        <v>253</v>
      </c>
      <c r="H18" s="7">
        <v>32.295766871000005</v>
      </c>
      <c r="J18" s="3"/>
    </row>
    <row r="19" spans="1:10" x14ac:dyDescent="0.25">
      <c r="A19" s="16" t="s">
        <v>26</v>
      </c>
      <c r="B19" s="16"/>
      <c r="C19" s="8">
        <f t="shared" ref="C19:D19" si="0">SUM(C7:C18)</f>
        <v>4006</v>
      </c>
      <c r="D19" s="9">
        <f t="shared" si="0"/>
        <v>512.31877440000005</v>
      </c>
      <c r="E19" s="8">
        <f>SUM(E7:E18)</f>
        <v>4079</v>
      </c>
      <c r="F19" s="9">
        <f>SUM(F7:F18)</f>
        <v>508.68909881499997</v>
      </c>
      <c r="G19" s="10">
        <f t="shared" ref="G19:H19" si="1">SUM(G7:G18)</f>
        <v>8085</v>
      </c>
      <c r="H19" s="9">
        <f t="shared" si="1"/>
        <v>1021.0078732149998</v>
      </c>
      <c r="J19" s="3"/>
    </row>
    <row r="20" spans="1:10" x14ac:dyDescent="0.25">
      <c r="A20" s="5">
        <v>13</v>
      </c>
      <c r="B20" s="6" t="s">
        <v>8</v>
      </c>
      <c r="C20" s="6">
        <v>2</v>
      </c>
      <c r="D20" s="7">
        <v>3.5880000000000002E-2</v>
      </c>
      <c r="E20" s="6">
        <v>3</v>
      </c>
      <c r="F20" s="7">
        <v>0.62723039999999997</v>
      </c>
      <c r="G20" s="6">
        <v>5</v>
      </c>
      <c r="H20" s="7">
        <v>0.66311039999999999</v>
      </c>
      <c r="J20" s="3"/>
    </row>
    <row r="21" spans="1:10" x14ac:dyDescent="0.25">
      <c r="A21" s="5">
        <v>14</v>
      </c>
      <c r="B21" s="6" t="s">
        <v>34</v>
      </c>
      <c r="C21" s="6">
        <v>10</v>
      </c>
      <c r="D21" s="7">
        <v>1.0268699999999999</v>
      </c>
      <c r="E21" s="6">
        <v>0</v>
      </c>
      <c r="F21" s="7">
        <v>0</v>
      </c>
      <c r="G21" s="6">
        <v>10</v>
      </c>
      <c r="H21" s="7">
        <v>1.0268699999999999</v>
      </c>
      <c r="J21" s="3"/>
    </row>
    <row r="22" spans="1:10" x14ac:dyDescent="0.25">
      <c r="A22" s="5">
        <v>15</v>
      </c>
      <c r="B22" s="6" t="s">
        <v>11</v>
      </c>
      <c r="C22" s="6">
        <v>0</v>
      </c>
      <c r="D22" s="7">
        <v>0</v>
      </c>
      <c r="E22" s="6">
        <v>6</v>
      </c>
      <c r="F22" s="7">
        <v>0.51348280000000002</v>
      </c>
      <c r="G22" s="6">
        <v>6</v>
      </c>
      <c r="H22" s="7">
        <v>0.51348280000000002</v>
      </c>
      <c r="J22" s="3"/>
    </row>
    <row r="23" spans="1:10" x14ac:dyDescent="0.25">
      <c r="A23" s="5">
        <v>16</v>
      </c>
      <c r="B23" s="6" t="s">
        <v>22</v>
      </c>
      <c r="C23" s="6">
        <v>0</v>
      </c>
      <c r="D23" s="7">
        <v>0</v>
      </c>
      <c r="E23" s="6">
        <v>54</v>
      </c>
      <c r="F23" s="7">
        <v>6.3297507859999991</v>
      </c>
      <c r="G23" s="6">
        <v>54</v>
      </c>
      <c r="H23" s="7">
        <v>6.3297507859999991</v>
      </c>
      <c r="J23" s="3"/>
    </row>
    <row r="24" spans="1:10" x14ac:dyDescent="0.25">
      <c r="A24" s="5">
        <v>17</v>
      </c>
      <c r="B24" s="6" t="s">
        <v>23</v>
      </c>
      <c r="C24" s="6">
        <v>2</v>
      </c>
      <c r="D24" s="7">
        <v>1.1599999999999999E-2</v>
      </c>
      <c r="E24" s="6">
        <v>614</v>
      </c>
      <c r="F24" s="7">
        <v>33.97210640390481</v>
      </c>
      <c r="G24" s="6">
        <v>616</v>
      </c>
      <c r="H24" s="7">
        <v>33.983706403904812</v>
      </c>
      <c r="J24" s="3"/>
    </row>
    <row r="25" spans="1:10" x14ac:dyDescent="0.25">
      <c r="A25" s="5">
        <v>18</v>
      </c>
      <c r="B25" s="6" t="s">
        <v>24</v>
      </c>
      <c r="C25" s="6">
        <v>2</v>
      </c>
      <c r="D25" s="7">
        <v>2.112E-2</v>
      </c>
      <c r="E25" s="6">
        <v>0</v>
      </c>
      <c r="F25" s="7">
        <v>0</v>
      </c>
      <c r="G25" s="6">
        <v>2</v>
      </c>
      <c r="H25" s="7">
        <v>2.112E-2</v>
      </c>
      <c r="J25" s="3"/>
    </row>
    <row r="26" spans="1:10" x14ac:dyDescent="0.25">
      <c r="A26" s="5">
        <v>19</v>
      </c>
      <c r="B26" s="6" t="s">
        <v>36</v>
      </c>
      <c r="C26" s="6">
        <v>114</v>
      </c>
      <c r="D26" s="7">
        <v>6.9250999999999996</v>
      </c>
      <c r="E26" s="6">
        <v>16</v>
      </c>
      <c r="F26" s="7">
        <v>0.22104559999999998</v>
      </c>
      <c r="G26" s="6">
        <v>130</v>
      </c>
      <c r="H26" s="7">
        <v>7.1461455999999997</v>
      </c>
      <c r="J26" s="3"/>
    </row>
    <row r="27" spans="1:10" x14ac:dyDescent="0.25">
      <c r="A27" s="16" t="s">
        <v>26</v>
      </c>
      <c r="B27" s="16"/>
      <c r="C27" s="8">
        <f>SUM(C20:C26)</f>
        <v>130</v>
      </c>
      <c r="D27" s="9">
        <f>SUM(D20:D26)</f>
        <v>8.0205699999999993</v>
      </c>
      <c r="E27" s="8">
        <f>SUM(E20:E26)</f>
        <v>693</v>
      </c>
      <c r="F27" s="9">
        <f>SUM(F20:F26)</f>
        <v>41.663615989904805</v>
      </c>
      <c r="G27" s="10">
        <f t="shared" ref="G27:H27" si="2">SUM(G20:G26)</f>
        <v>823</v>
      </c>
      <c r="H27" s="9">
        <f t="shared" si="2"/>
        <v>49.684185989904812</v>
      </c>
      <c r="J27" s="3"/>
    </row>
    <row r="28" spans="1:10" x14ac:dyDescent="0.25">
      <c r="A28" s="5">
        <v>20</v>
      </c>
      <c r="B28" s="6" t="s">
        <v>33</v>
      </c>
      <c r="C28" s="6">
        <v>32</v>
      </c>
      <c r="D28" s="7">
        <v>5.9481000000000002</v>
      </c>
      <c r="E28" s="6">
        <v>179</v>
      </c>
      <c r="F28" s="7">
        <v>15.667971823999999</v>
      </c>
      <c r="G28" s="6">
        <v>211</v>
      </c>
      <c r="H28" s="7">
        <v>21.616071823999999</v>
      </c>
      <c r="J28" s="3"/>
    </row>
    <row r="29" spans="1:10" x14ac:dyDescent="0.25">
      <c r="A29" s="16" t="s">
        <v>26</v>
      </c>
      <c r="B29" s="16"/>
      <c r="C29" s="8">
        <f t="shared" ref="C29:D29" si="3">C28</f>
        <v>32</v>
      </c>
      <c r="D29" s="9">
        <f t="shared" si="3"/>
        <v>5.9481000000000002</v>
      </c>
      <c r="E29" s="8">
        <f>E28</f>
        <v>179</v>
      </c>
      <c r="F29" s="9">
        <f>F28</f>
        <v>15.667971823999999</v>
      </c>
      <c r="G29" s="10">
        <f t="shared" ref="G29:H29" si="4">G28</f>
        <v>211</v>
      </c>
      <c r="H29" s="9">
        <f t="shared" si="4"/>
        <v>21.616071823999999</v>
      </c>
      <c r="J29" s="3"/>
    </row>
    <row r="30" spans="1:10" x14ac:dyDescent="0.25">
      <c r="A30" s="5">
        <v>21</v>
      </c>
      <c r="B30" s="6" t="s">
        <v>9</v>
      </c>
      <c r="C30" s="6">
        <v>689</v>
      </c>
      <c r="D30" s="7">
        <v>116.34960039999999</v>
      </c>
      <c r="E30" s="6">
        <v>206</v>
      </c>
      <c r="F30" s="7">
        <v>30.561234999999989</v>
      </c>
      <c r="G30" s="6">
        <v>895</v>
      </c>
      <c r="H30" s="7">
        <v>146.91083539999997</v>
      </c>
      <c r="J30" s="3"/>
    </row>
    <row r="31" spans="1:10" x14ac:dyDescent="0.25">
      <c r="A31" s="5">
        <v>22</v>
      </c>
      <c r="B31" s="6" t="s">
        <v>13</v>
      </c>
      <c r="C31" s="6">
        <v>286</v>
      </c>
      <c r="D31" s="7">
        <v>78.361937600000005</v>
      </c>
      <c r="E31" s="6">
        <v>36</v>
      </c>
      <c r="F31" s="7">
        <v>6.2523725250535493</v>
      </c>
      <c r="G31" s="6">
        <v>322</v>
      </c>
      <c r="H31" s="7">
        <v>84.614310125053549</v>
      </c>
      <c r="J31" s="3"/>
    </row>
    <row r="32" spans="1:10" x14ac:dyDescent="0.25">
      <c r="A32" s="5">
        <v>23</v>
      </c>
      <c r="B32" s="6" t="s">
        <v>14</v>
      </c>
      <c r="C32" s="6">
        <v>211</v>
      </c>
      <c r="D32" s="7">
        <v>31.502520000000001</v>
      </c>
      <c r="E32" s="6">
        <v>87</v>
      </c>
      <c r="F32" s="7">
        <v>8.9829035220000009</v>
      </c>
      <c r="G32" s="6">
        <v>298</v>
      </c>
      <c r="H32" s="7">
        <v>40.485423522000005</v>
      </c>
      <c r="J32" s="3"/>
    </row>
    <row r="33" spans="1:10" x14ac:dyDescent="0.25">
      <c r="A33" s="5">
        <v>24</v>
      </c>
      <c r="B33" s="6" t="s">
        <v>15</v>
      </c>
      <c r="C33" s="6">
        <v>3</v>
      </c>
      <c r="D33" s="7">
        <v>0.22851809999999997</v>
      </c>
      <c r="E33" s="6">
        <v>94</v>
      </c>
      <c r="F33" s="7">
        <v>10.938738699999996</v>
      </c>
      <c r="G33" s="6">
        <v>97</v>
      </c>
      <c r="H33" s="7">
        <v>11.167256799999997</v>
      </c>
      <c r="J33" s="3"/>
    </row>
    <row r="34" spans="1:10" x14ac:dyDescent="0.25">
      <c r="A34" s="5">
        <v>25</v>
      </c>
      <c r="B34" s="6" t="s">
        <v>18</v>
      </c>
      <c r="C34" s="6">
        <v>0</v>
      </c>
      <c r="D34" s="7">
        <v>0</v>
      </c>
      <c r="E34" s="6">
        <v>10</v>
      </c>
      <c r="F34" s="7">
        <v>0.97073750000000003</v>
      </c>
      <c r="G34" s="6">
        <v>10</v>
      </c>
      <c r="H34" s="7">
        <v>0.97073750000000003</v>
      </c>
      <c r="J34" s="3"/>
    </row>
    <row r="35" spans="1:10" x14ac:dyDescent="0.25">
      <c r="A35" s="5">
        <v>26</v>
      </c>
      <c r="B35" s="6" t="s">
        <v>35</v>
      </c>
      <c r="C35" s="6">
        <v>1</v>
      </c>
      <c r="D35" s="7">
        <v>0.27994000000000002</v>
      </c>
      <c r="E35" s="6"/>
      <c r="F35" s="7">
        <v>0</v>
      </c>
      <c r="G35" s="6">
        <v>1</v>
      </c>
      <c r="H35" s="7">
        <v>0.27994000000000002</v>
      </c>
      <c r="J35" s="3"/>
    </row>
    <row r="36" spans="1:10" x14ac:dyDescent="0.25">
      <c r="A36" s="5">
        <v>27</v>
      </c>
      <c r="B36" s="6" t="s">
        <v>20</v>
      </c>
      <c r="C36" s="6">
        <v>1</v>
      </c>
      <c r="D36" s="7">
        <v>9.6460000000000004E-2</v>
      </c>
      <c r="E36" s="6">
        <v>25</v>
      </c>
      <c r="F36" s="7">
        <v>3.2426464039999994</v>
      </c>
      <c r="G36" s="6">
        <v>26</v>
      </c>
      <c r="H36" s="7">
        <v>3.3391064039999994</v>
      </c>
      <c r="J36" s="3"/>
    </row>
    <row r="37" spans="1:10" x14ac:dyDescent="0.25">
      <c r="A37" s="5">
        <v>28</v>
      </c>
      <c r="B37" s="6" t="s">
        <v>21</v>
      </c>
      <c r="C37" s="6">
        <v>0</v>
      </c>
      <c r="D37" s="7">
        <v>0</v>
      </c>
      <c r="E37" s="6">
        <v>2</v>
      </c>
      <c r="F37" s="7">
        <v>1.6631099999999999E-2</v>
      </c>
      <c r="G37" s="6">
        <v>2</v>
      </c>
      <c r="H37" s="7">
        <v>1.6631099999999999E-2</v>
      </c>
      <c r="J37" s="3"/>
    </row>
    <row r="38" spans="1:10" x14ac:dyDescent="0.25">
      <c r="A38" s="5">
        <v>29</v>
      </c>
      <c r="B38" s="6" t="s">
        <v>19</v>
      </c>
      <c r="C38" s="6">
        <v>23</v>
      </c>
      <c r="D38" s="7">
        <v>1.69112</v>
      </c>
      <c r="E38" s="6">
        <v>20</v>
      </c>
      <c r="F38" s="7">
        <v>0.66947160000000006</v>
      </c>
      <c r="G38" s="6">
        <v>43</v>
      </c>
      <c r="H38" s="7">
        <v>2.3605916000000002</v>
      </c>
      <c r="J38" s="3"/>
    </row>
    <row r="39" spans="1:10" x14ac:dyDescent="0.25">
      <c r="A39" s="16" t="s">
        <v>26</v>
      </c>
      <c r="B39" s="16"/>
      <c r="C39" s="8">
        <f t="shared" ref="C39:D39" si="5">SUM(C30:C38)</f>
        <v>1214</v>
      </c>
      <c r="D39" s="9">
        <f t="shared" si="5"/>
        <v>228.51009610000003</v>
      </c>
      <c r="E39" s="8">
        <f>SUM(E30:E38)</f>
        <v>480</v>
      </c>
      <c r="F39" s="9">
        <f>SUM(F30:F38)</f>
        <v>61.634736351053533</v>
      </c>
      <c r="G39" s="10">
        <f t="shared" ref="G39:H39" si="6">SUM(G30:G38)</f>
        <v>1694</v>
      </c>
      <c r="H39" s="9">
        <f t="shared" si="6"/>
        <v>290.14483245105356</v>
      </c>
    </row>
    <row r="40" spans="1:10" ht="15.75" x14ac:dyDescent="0.25">
      <c r="A40" s="18" t="s">
        <v>27</v>
      </c>
      <c r="B40" s="18"/>
      <c r="C40" s="11">
        <f>C39+C29+C27+C19</f>
        <v>5382</v>
      </c>
      <c r="D40" s="12">
        <f>D39+D29+D27+D19</f>
        <v>754.79754050000008</v>
      </c>
      <c r="E40" s="11">
        <f>E39+E29+E27+E19</f>
        <v>5431</v>
      </c>
      <c r="F40" s="12">
        <f>F39+F29+F27+F19</f>
        <v>627.6554229799583</v>
      </c>
      <c r="G40" s="13">
        <f t="shared" ref="G40:H40" si="7">G39+G29+G27+G19</f>
        <v>10813</v>
      </c>
      <c r="H40" s="12">
        <f t="shared" si="7"/>
        <v>1382.4529634799583</v>
      </c>
    </row>
    <row r="41" spans="1:10" x14ac:dyDescent="0.25">
      <c r="A41" s="14" t="s">
        <v>40</v>
      </c>
    </row>
  </sheetData>
  <mergeCells count="12">
    <mergeCell ref="A39:B39"/>
    <mergeCell ref="A40:B40"/>
    <mergeCell ref="A29:B29"/>
    <mergeCell ref="C5:D5"/>
    <mergeCell ref="E5:F5"/>
    <mergeCell ref="B5:B6"/>
    <mergeCell ref="A5:A6"/>
    <mergeCell ref="A1:H1"/>
    <mergeCell ref="G5:H5"/>
    <mergeCell ref="A2:H2"/>
    <mergeCell ref="A19:B19"/>
    <mergeCell ref="A27:B27"/>
  </mergeCells>
  <printOptions horizontalCentered="1"/>
  <pageMargins left="0.67" right="0.32" top="0.74803149606299213" bottom="0.74803149606299213" header="0.31496062992125984" footer="0.31496062992125984"/>
  <pageSetup paperSize="9" scale="8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VIJAY SHANTILAL PATEL</dc:creator>
  <cp:lastModifiedBy>Savan Manilal Patel</cp:lastModifiedBy>
  <cp:lastPrinted>2025-11-28T05:29:49Z</cp:lastPrinted>
  <dcterms:created xsi:type="dcterms:W3CDTF">2025-11-20T04:56:09Z</dcterms:created>
  <dcterms:modified xsi:type="dcterms:W3CDTF">2025-11-28T05:29:50Z</dcterms:modified>
</cp:coreProperties>
</file>